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60" windowWidth="11340" windowHeight="6030"/>
  </bookViews>
  <sheets>
    <sheet name="Adults" sheetId="11" r:id="rId1"/>
  </sheets>
  <definedNames>
    <definedName name="_xlnm.Print_Titles" localSheetId="0">Adults!$A:$A</definedName>
  </definedNames>
  <calcPr calcId="125725" concurrentCalc="0"/>
</workbook>
</file>

<file path=xl/calcChain.xml><?xml version="1.0" encoding="utf-8"?>
<calcChain xmlns="http://schemas.openxmlformats.org/spreadsheetml/2006/main">
  <c r="D16" i="11"/>
  <c r="F16"/>
  <c r="H16"/>
  <c r="J16"/>
  <c r="D15"/>
  <c r="D14"/>
  <c r="D7"/>
  <c r="D6"/>
  <c r="F6"/>
  <c r="H6"/>
  <c r="J6"/>
  <c r="D29"/>
  <c r="F29"/>
  <c r="H29"/>
  <c r="D26"/>
  <c r="D25"/>
  <c r="F25"/>
  <c r="H25"/>
  <c r="D23"/>
  <c r="F23"/>
  <c r="D22"/>
  <c r="F22"/>
  <c r="D21"/>
  <c r="F21"/>
  <c r="D19"/>
  <c r="F19"/>
  <c r="H19"/>
  <c r="J19"/>
  <c r="D18"/>
  <c r="D17"/>
  <c r="F17"/>
  <c r="D13"/>
  <c r="F13"/>
  <c r="H13"/>
  <c r="J13"/>
  <c r="D11"/>
  <c r="D10"/>
  <c r="F10"/>
  <c r="H10"/>
  <c r="D9"/>
  <c r="F9"/>
  <c r="H9"/>
  <c r="J9"/>
  <c r="F26"/>
  <c r="H26"/>
  <c r="J26"/>
  <c r="J10"/>
  <c r="L10"/>
  <c r="H23"/>
  <c r="J23"/>
  <c r="J29"/>
  <c r="L29"/>
  <c r="H22"/>
  <c r="J22"/>
  <c r="L7"/>
  <c r="F7"/>
  <c r="H7"/>
  <c r="J7"/>
  <c r="F15"/>
  <c r="H15"/>
  <c r="J15"/>
  <c r="L17"/>
  <c r="H17"/>
  <c r="J17"/>
  <c r="F14"/>
  <c r="H14"/>
  <c r="J14"/>
  <c r="J25"/>
  <c r="L25"/>
  <c r="L26"/>
  <c r="L19"/>
  <c r="L9"/>
  <c r="D8"/>
  <c r="F8"/>
  <c r="H8"/>
  <c r="J8"/>
  <c r="F11"/>
  <c r="H11"/>
  <c r="J11"/>
  <c r="F18"/>
  <c r="H18"/>
  <c r="J18"/>
  <c r="H21"/>
  <c r="J21"/>
  <c r="D28"/>
  <c r="F28"/>
  <c r="H28"/>
  <c r="J28"/>
  <c r="L16"/>
  <c r="D12"/>
  <c r="F12"/>
  <c r="H12"/>
  <c r="J12"/>
  <c r="D20"/>
  <c r="F20"/>
  <c r="H20"/>
  <c r="J20"/>
  <c r="D24"/>
  <c r="F24"/>
  <c r="H24"/>
  <c r="J24"/>
  <c r="D27"/>
  <c r="F27"/>
  <c r="H27"/>
  <c r="J27"/>
  <c r="L13"/>
  <c r="B31"/>
  <c r="L21"/>
  <c r="L14"/>
  <c r="L15"/>
  <c r="L23"/>
  <c r="L8"/>
  <c r="L28"/>
  <c r="L27"/>
  <c r="L18"/>
  <c r="L12"/>
  <c r="L20"/>
  <c r="L24"/>
  <c r="L11"/>
  <c r="L22"/>
  <c r="D31"/>
  <c r="F31"/>
  <c r="J31"/>
  <c r="H31"/>
  <c r="L6"/>
  <c r="L31"/>
</calcChain>
</file>

<file path=xl/sharedStrings.xml><?xml version="1.0" encoding="utf-8"?>
<sst xmlns="http://schemas.openxmlformats.org/spreadsheetml/2006/main" count="39" uniqueCount="39">
  <si>
    <t>Allegany</t>
  </si>
  <si>
    <t>Anne Arundel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</si>
  <si>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</si>
  <si>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</si>
  <si>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</si>
  <si>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</si>
  <si>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</si>
  <si>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</si>
  <si>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</si>
  <si>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</si>
  <si>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</si>
  <si>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</si>
  <si>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</si>
  <si>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</si>
  <si>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</si>
  <si>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</si>
  <si>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</si>
  <si>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</si>
  <si>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</si>
  <si>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</si>
  <si>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</si>
  <si>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</si>
  <si>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</si>
  <si>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Jurisdiction</t>
  </si>
  <si>
    <t>Baltimore Co.</t>
  </si>
  <si>
    <t>TOTAL</t>
  </si>
  <si>
    <t>MARYLAND LEGAL SERVICES PROGRAM (MLSP)</t>
  </si>
  <si>
    <t>These caseloads are estimates for budget purposes only and cannot be guaranteed.  A 3% caseload increase has been estimated per Fiscal Year for the Base Contract Period and Option Periods</t>
  </si>
  <si>
    <t>3-Year Base Contract Period</t>
  </si>
  <si>
    <t>1st 1-Year Option Period</t>
  </si>
  <si>
    <t>2nd 1-Year Option Period</t>
  </si>
  <si>
    <t>FY '17 TOTAL CASES ESTIMATED</t>
  </si>
  <si>
    <t>Total Estimated Cases All Years</t>
  </si>
  <si>
    <t xml:space="preserve"> </t>
  </si>
  <si>
    <t>FY '18 TOTAL CASES ESTIMATED</t>
  </si>
  <si>
    <t>FY '19 TOTAL CASES ESTIMATED</t>
  </si>
  <si>
    <t>FY '20 TOTAL CASES ESTIMATED</t>
  </si>
  <si>
    <t>FY '21 TOTAL CASES ESTIMATED</t>
  </si>
  <si>
    <t>ATTACHMENT BB - APS/APGRB Projected Caseloads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</si>
</sst>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164" fontId="1" fillId="0" borderId="0" xfId="1" applyNumberFormat="1" applyBorder="1"/>
    <xf numFmtId="0" fontId="2" fillId="0" borderId="0" xfId="0" applyFont="1" applyBorder="1"/>
    <xf numFmtId="0" fontId="0" fillId="0" borderId="0" xfId="0" applyBorder="1" applyAlignment="1"/>
    <xf numFmtId="164" fontId="1" fillId="0" borderId="0" xfId="1" applyNumberFormat="1" applyFill="1" applyBorder="1"/>
    <xf numFmtId="0" fontId="0" fillId="0" borderId="0" xfId="0" applyFill="1" applyBorder="1"/>
    <xf numFmtId="164" fontId="2" fillId="2" borderId="1" xfId="1" applyNumberFormat="1" applyFont="1" applyFill="1" applyBorder="1" applyAlignment="1">
      <alignment horizontal="center" wrapText="1"/>
    </xf>
    <xf numFmtId="164" fontId="2" fillId="0" borderId="0" xfId="1" applyNumberFormat="1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3" xfId="0" applyFont="1" applyBorder="1"/>
    <xf numFmtId="164" fontId="7" fillId="0" borderId="4" xfId="1" applyNumberFormat="1" applyFont="1" applyBorder="1"/>
    <xf numFmtId="164" fontId="7" fillId="2" borderId="0" xfId="1" applyNumberFormat="1" applyFont="1" applyFill="1" applyBorder="1"/>
    <xf numFmtId="164" fontId="7" fillId="2" borderId="5" xfId="1" applyNumberFormat="1" applyFont="1" applyFill="1" applyBorder="1"/>
    <xf numFmtId="164" fontId="7" fillId="0" borderId="4" xfId="1" applyNumberFormat="1" applyFont="1" applyFill="1" applyBorder="1"/>
    <xf numFmtId="164" fontId="6" fillId="0" borderId="6" xfId="1" applyNumberFormat="1" applyFont="1" applyBorder="1"/>
    <xf numFmtId="164" fontId="7" fillId="2" borderId="7" xfId="1" applyNumberFormat="1" applyFont="1" applyFill="1" applyBorder="1"/>
    <xf numFmtId="164" fontId="6" fillId="0" borderId="8" xfId="1" applyNumberFormat="1" applyFont="1" applyBorder="1" applyAlignment="1">
      <alignment horizontal="center" wrapText="1"/>
    </xf>
    <xf numFmtId="0" fontId="6" fillId="3" borderId="2" xfId="0" applyFont="1" applyFill="1" applyBorder="1"/>
    <xf numFmtId="164" fontId="7" fillId="3" borderId="4" xfId="1" applyNumberFormat="1" applyFont="1" applyFill="1" applyBorder="1"/>
    <xf numFmtId="0" fontId="9" fillId="0" borderId="0" xfId="0" applyFont="1"/>
    <xf numFmtId="0" fontId="6" fillId="0" borderId="0" xfId="0" applyFont="1"/>
    <xf numFmtId="164" fontId="7" fillId="0" borderId="4" xfId="1" applyNumberFormat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164" fontId="3" fillId="0" borderId="14" xfId="1" applyNumberFormat="1" applyFont="1" applyBorder="1" applyAlignment="1">
      <alignment horizontal="center" vertical="center"/>
    </xf>
    <xf numFmtId="0" fontId="8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101600</xdr:rowOff>
    </xdr:from>
    <xdr:to>
      <xdr:col>1</xdr:col>
      <xdr:colOff>76200</xdr:colOff>
      <xdr:row>2</xdr:row>
      <xdr:rowOff>587375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600"/>
          <a:ext cx="17907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="75" zoomScaleNormal="75" workbookViewId="0">
      <selection activeCell="A3" sqref="A3:M3"/>
    </sheetView>
  </sheetViews>
  <sheetFormatPr defaultColWidth="9.140625" defaultRowHeight="12.75"/>
  <cols>
    <col min="1" max="1" width="25.7109375" style="3" customWidth="1"/>
    <col min="2" max="2" width="18.7109375" style="2" customWidth="1"/>
    <col min="3" max="3" width="6.7109375" style="2" customWidth="1"/>
    <col min="4" max="4" width="18.7109375" style="1" customWidth="1"/>
    <col min="5" max="5" width="6.7109375" style="2" customWidth="1"/>
    <col min="6" max="6" width="18.7109375" style="1" customWidth="1"/>
    <col min="7" max="7" width="6.7109375" style="1" customWidth="1"/>
    <col min="8" max="8" width="18.7109375" style="1" customWidth="1"/>
    <col min="9" max="9" width="6.7109375" style="1" customWidth="1"/>
    <col min="10" max="10" width="18.7109375" style="1" customWidth="1"/>
    <col min="11" max="11" width="6.7109375" style="1" customWidth="1"/>
    <col min="12" max="12" width="16.7109375" style="1" customWidth="1"/>
    <col min="13" max="13" width="6.7109375" style="1" customWidth="1"/>
    <col min="14" max="62" width="9.140625" style="1"/>
    <col min="63" max="63" width="9.42578125" style="1" customWidth="1"/>
    <col min="64" max="16384" width="9.140625" style="1"/>
  </cols>
  <sheetData>
    <row r="1" spans="1:13" ht="27.75" customHeight="1" thickBot="1">
      <c r="A1" s="36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41.25" customHeight="1" thickBot="1">
      <c r="A2" s="33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s="4" customFormat="1" ht="49.5" customHeight="1" thickBot="1">
      <c r="A3" s="38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" customFormat="1" ht="43.5" customHeight="1" thickBot="1">
      <c r="A4" s="40" t="s">
        <v>23</v>
      </c>
      <c r="B4" s="26" t="s">
        <v>28</v>
      </c>
      <c r="C4" s="27"/>
      <c r="D4" s="27"/>
      <c r="E4" s="27"/>
      <c r="F4" s="27"/>
      <c r="G4" s="28"/>
      <c r="H4" s="26" t="s">
        <v>29</v>
      </c>
      <c r="I4" s="42"/>
      <c r="J4" s="26" t="s">
        <v>30</v>
      </c>
      <c r="K4" s="42"/>
      <c r="L4" s="29" t="s">
        <v>32</v>
      </c>
      <c r="M4" s="30"/>
    </row>
    <row r="5" spans="1:13" ht="57" customHeight="1" thickBot="1">
      <c r="A5" s="41"/>
      <c r="B5" s="18" t="s">
        <v>31</v>
      </c>
      <c r="C5" s="7"/>
      <c r="D5" s="18" t="s">
        <v>34</v>
      </c>
      <c r="E5" s="7"/>
      <c r="F5" s="18" t="s">
        <v>35</v>
      </c>
      <c r="G5" s="7"/>
      <c r="H5" s="18" t="s">
        <v>36</v>
      </c>
      <c r="I5" s="7"/>
      <c r="J5" s="18" t="s">
        <v>37</v>
      </c>
      <c r="K5" s="7"/>
      <c r="L5" s="31"/>
      <c r="M5" s="32"/>
    </row>
    <row r="6" spans="1:13" ht="15" customHeight="1">
      <c r="A6" s="9" t="s">
        <v>0</v>
      </c>
      <c r="B6" s="23">
        <v>32.400000000000006</v>
      </c>
      <c r="C6" s="13"/>
      <c r="D6" s="12">
        <f>SUM(B6*3%) + B6</f>
        <v>33.372000000000007</v>
      </c>
      <c r="E6" s="13"/>
      <c r="F6" s="12">
        <f>SUM(D6*3%) + D6</f>
        <v>34.373160000000006</v>
      </c>
      <c r="G6" s="13"/>
      <c r="H6" s="12">
        <f>SUM(F6*3%) + F6</f>
        <v>35.404354800000007</v>
      </c>
      <c r="I6" s="13"/>
      <c r="J6" s="12">
        <f>SUM(H6*3%) + H6</f>
        <v>36.466485444000007</v>
      </c>
      <c r="K6" s="14"/>
      <c r="L6" s="12">
        <f>SUM(B6:K6)</f>
        <v>172.01600024400005</v>
      </c>
      <c r="M6" s="14"/>
    </row>
    <row r="7" spans="1:13" ht="15" customHeight="1">
      <c r="A7" s="9" t="s">
        <v>1</v>
      </c>
      <c r="B7" s="23">
        <v>66.960000000000008</v>
      </c>
      <c r="C7" s="13"/>
      <c r="D7" s="12">
        <f t="shared" ref="D7:D29" si="0">SUM(B7*3%) + B7</f>
        <v>68.968800000000002</v>
      </c>
      <c r="E7" s="13"/>
      <c r="F7" s="12">
        <f>SUM(D7*3%) + D7</f>
        <v>71.037863999999999</v>
      </c>
      <c r="G7" s="13"/>
      <c r="H7" s="12">
        <f t="shared" ref="H7:H29" si="1">SUM(F7*3%) + F7</f>
        <v>73.168999920000005</v>
      </c>
      <c r="I7" s="13"/>
      <c r="J7" s="12">
        <f t="shared" ref="J7:J29" si="2">SUM(H7*3%) + H7</f>
        <v>75.364069917600006</v>
      </c>
      <c r="K7" s="14"/>
      <c r="L7" s="12">
        <f>SUM(B7:K7)</f>
        <v>355.49973383760005</v>
      </c>
      <c r="M7" s="14"/>
    </row>
    <row r="8" spans="1:13" ht="15" customHeight="1">
      <c r="A8" s="9" t="s">
        <v>2</v>
      </c>
      <c r="B8" s="23">
        <v>652.32000000000005</v>
      </c>
      <c r="C8" s="13"/>
      <c r="D8" s="12">
        <f t="shared" si="0"/>
        <v>671.88960000000009</v>
      </c>
      <c r="E8" s="13"/>
      <c r="F8" s="12">
        <f t="shared" ref="F8:F29" si="3">SUM(D8*3%) + D8</f>
        <v>692.04628800000012</v>
      </c>
      <c r="G8" s="13"/>
      <c r="H8" s="12">
        <f t="shared" si="1"/>
        <v>712.80767664000007</v>
      </c>
      <c r="I8" s="13"/>
      <c r="J8" s="12">
        <f t="shared" si="2"/>
        <v>734.19190693920007</v>
      </c>
      <c r="K8" s="14"/>
      <c r="L8" s="12">
        <f>SUM(B8:J8)</f>
        <v>3463.2554715792003</v>
      </c>
      <c r="M8" s="14"/>
    </row>
    <row r="9" spans="1:13" ht="15" customHeight="1">
      <c r="A9" s="9" t="s">
        <v>24</v>
      </c>
      <c r="B9" s="23">
        <v>425.52000000000004</v>
      </c>
      <c r="C9" s="13"/>
      <c r="D9" s="12">
        <f t="shared" si="0"/>
        <v>438.28560000000004</v>
      </c>
      <c r="E9" s="13"/>
      <c r="F9" s="12">
        <f t="shared" si="3"/>
        <v>451.43416800000006</v>
      </c>
      <c r="G9" s="13"/>
      <c r="H9" s="12">
        <f t="shared" si="1"/>
        <v>464.97719304000003</v>
      </c>
      <c r="I9" s="13"/>
      <c r="J9" s="12">
        <f t="shared" si="2"/>
        <v>478.92650883120001</v>
      </c>
      <c r="K9" s="14"/>
      <c r="L9" s="12">
        <f>SUM(B9:J9)</f>
        <v>2259.1434698712001</v>
      </c>
      <c r="M9" s="14"/>
    </row>
    <row r="10" spans="1:13" s="6" customFormat="1" ht="15" customHeight="1">
      <c r="A10" s="19" t="s">
        <v>3</v>
      </c>
      <c r="B10" s="23">
        <v>4.32</v>
      </c>
      <c r="C10" s="13"/>
      <c r="D10" s="20">
        <f t="shared" si="0"/>
        <v>4.4496000000000002</v>
      </c>
      <c r="E10" s="13"/>
      <c r="F10" s="20">
        <f t="shared" si="3"/>
        <v>4.5830880000000001</v>
      </c>
      <c r="G10" s="13"/>
      <c r="H10" s="20">
        <f t="shared" si="1"/>
        <v>4.7205806399999997</v>
      </c>
      <c r="I10" s="13"/>
      <c r="J10" s="20">
        <f t="shared" si="2"/>
        <v>4.8621980591999998</v>
      </c>
      <c r="K10" s="14"/>
      <c r="L10" s="20">
        <f>SUM(B10:J10)</f>
        <v>22.935466699200003</v>
      </c>
      <c r="M10" s="14"/>
    </row>
    <row r="11" spans="1:13" s="6" customFormat="1" ht="15" customHeight="1">
      <c r="A11" s="19" t="s">
        <v>4</v>
      </c>
      <c r="B11" s="23">
        <v>8.64</v>
      </c>
      <c r="C11" s="13"/>
      <c r="D11" s="20">
        <f t="shared" si="0"/>
        <v>8.8992000000000004</v>
      </c>
      <c r="E11" s="13"/>
      <c r="F11" s="20">
        <f t="shared" si="3"/>
        <v>9.1661760000000001</v>
      </c>
      <c r="G11" s="13"/>
      <c r="H11" s="20">
        <f t="shared" si="1"/>
        <v>9.4411612799999993</v>
      </c>
      <c r="I11" s="13"/>
      <c r="J11" s="20">
        <f t="shared" si="2"/>
        <v>9.7243961183999996</v>
      </c>
      <c r="K11" s="14"/>
      <c r="L11" s="20">
        <f t="shared" ref="L11:L21" si="4">SUM(B11:J11)</f>
        <v>45.870933398400005</v>
      </c>
      <c r="M11" s="14"/>
    </row>
    <row r="12" spans="1:13" ht="15" customHeight="1">
      <c r="A12" s="9" t="s">
        <v>5</v>
      </c>
      <c r="B12" s="23">
        <v>38.880000000000003</v>
      </c>
      <c r="C12" s="13"/>
      <c r="D12" s="12">
        <f t="shared" si="0"/>
        <v>40.046400000000006</v>
      </c>
      <c r="E12" s="13"/>
      <c r="F12" s="12">
        <f t="shared" si="3"/>
        <v>41.247792000000004</v>
      </c>
      <c r="G12" s="13"/>
      <c r="H12" s="12">
        <f t="shared" si="1"/>
        <v>42.485225760000006</v>
      </c>
      <c r="I12" s="13"/>
      <c r="J12" s="12">
        <f t="shared" si="2"/>
        <v>43.759782532800003</v>
      </c>
      <c r="K12" s="14"/>
      <c r="L12" s="12">
        <f t="shared" si="4"/>
        <v>206.41920029279999</v>
      </c>
      <c r="M12" s="14"/>
    </row>
    <row r="13" spans="1:13" ht="15" customHeight="1">
      <c r="A13" s="9" t="s">
        <v>6</v>
      </c>
      <c r="B13" s="23">
        <v>8.64</v>
      </c>
      <c r="C13" s="13"/>
      <c r="D13" s="12">
        <f t="shared" si="0"/>
        <v>8.8992000000000004</v>
      </c>
      <c r="E13" s="13"/>
      <c r="F13" s="12">
        <f t="shared" si="3"/>
        <v>9.1661760000000001</v>
      </c>
      <c r="G13" s="13"/>
      <c r="H13" s="12">
        <f t="shared" si="1"/>
        <v>9.4411612799999993</v>
      </c>
      <c r="I13" s="13"/>
      <c r="J13" s="12">
        <f t="shared" si="2"/>
        <v>9.7243961183999996</v>
      </c>
      <c r="K13" s="14"/>
      <c r="L13" s="12">
        <f t="shared" si="4"/>
        <v>45.870933398400005</v>
      </c>
      <c r="M13" s="14"/>
    </row>
    <row r="14" spans="1:13" s="6" customFormat="1" ht="15.75" customHeight="1">
      <c r="A14" s="19" t="s">
        <v>7</v>
      </c>
      <c r="B14" s="23">
        <v>36.72</v>
      </c>
      <c r="C14" s="13"/>
      <c r="D14" s="20">
        <f t="shared" si="0"/>
        <v>37.821599999999997</v>
      </c>
      <c r="E14" s="13"/>
      <c r="F14" s="20">
        <f t="shared" si="3"/>
        <v>38.956247999999995</v>
      </c>
      <c r="G14" s="13"/>
      <c r="H14" s="20">
        <f t="shared" si="1"/>
        <v>40.124935439999994</v>
      </c>
      <c r="I14" s="13"/>
      <c r="J14" s="20">
        <f t="shared" si="2"/>
        <v>41.328683503199997</v>
      </c>
      <c r="K14" s="14"/>
      <c r="L14" s="20">
        <f t="shared" si="4"/>
        <v>194.95146694319999</v>
      </c>
      <c r="M14" s="14"/>
    </row>
    <row r="15" spans="1:13" s="6" customFormat="1" ht="15" customHeight="1">
      <c r="A15" s="19" t="s">
        <v>8</v>
      </c>
      <c r="B15" s="23">
        <v>10.8</v>
      </c>
      <c r="C15" s="13"/>
      <c r="D15" s="20">
        <f t="shared" si="0"/>
        <v>11.124000000000001</v>
      </c>
      <c r="E15" s="13"/>
      <c r="F15" s="20">
        <f t="shared" si="3"/>
        <v>11.45772</v>
      </c>
      <c r="G15" s="13"/>
      <c r="H15" s="20">
        <f t="shared" si="1"/>
        <v>11.8014516</v>
      </c>
      <c r="I15" s="13"/>
      <c r="J15" s="20">
        <f t="shared" si="2"/>
        <v>12.155495148</v>
      </c>
      <c r="K15" s="14"/>
      <c r="L15" s="20">
        <f t="shared" si="4"/>
        <v>57.338666748000001</v>
      </c>
      <c r="M15" s="14"/>
    </row>
    <row r="16" spans="1:13" ht="15" customHeight="1">
      <c r="A16" s="9" t="s">
        <v>9</v>
      </c>
      <c r="B16" s="23">
        <v>45.36</v>
      </c>
      <c r="C16" s="13"/>
      <c r="D16" s="12">
        <f t="shared" si="0"/>
        <v>46.720799999999997</v>
      </c>
      <c r="E16" s="13"/>
      <c r="F16" s="12">
        <f t="shared" si="3"/>
        <v>48.122423999999995</v>
      </c>
      <c r="G16" s="13"/>
      <c r="H16" s="12">
        <f t="shared" si="1"/>
        <v>49.566096719999997</v>
      </c>
      <c r="I16" s="13"/>
      <c r="J16" s="12">
        <f t="shared" si="2"/>
        <v>51.053079621599998</v>
      </c>
      <c r="K16" s="14"/>
      <c r="L16" s="12">
        <f t="shared" si="4"/>
        <v>240.82240034159997</v>
      </c>
      <c r="M16" s="14"/>
    </row>
    <row r="17" spans="1:13" ht="15" customHeight="1">
      <c r="A17" s="9" t="s">
        <v>10</v>
      </c>
      <c r="B17" s="23">
        <v>2.16</v>
      </c>
      <c r="C17" s="13"/>
      <c r="D17" s="12">
        <f t="shared" si="0"/>
        <v>2.2248000000000001</v>
      </c>
      <c r="E17" s="13"/>
      <c r="F17" s="12">
        <f t="shared" si="3"/>
        <v>2.291544</v>
      </c>
      <c r="G17" s="13"/>
      <c r="H17" s="12">
        <f t="shared" si="1"/>
        <v>2.3602903199999998</v>
      </c>
      <c r="I17" s="13"/>
      <c r="J17" s="12">
        <f t="shared" si="2"/>
        <v>2.4310990295999999</v>
      </c>
      <c r="K17" s="14"/>
      <c r="L17" s="12">
        <f t="shared" si="4"/>
        <v>11.467733349600001</v>
      </c>
      <c r="M17" s="14"/>
    </row>
    <row r="18" spans="1:13" ht="15" customHeight="1">
      <c r="A18" s="9" t="s">
        <v>11</v>
      </c>
      <c r="B18" s="23">
        <v>25.92</v>
      </c>
      <c r="C18" s="13"/>
      <c r="D18" s="12">
        <f t="shared" si="0"/>
        <v>26.697600000000001</v>
      </c>
      <c r="E18" s="13"/>
      <c r="F18" s="12">
        <f t="shared" si="3"/>
        <v>27.498528</v>
      </c>
      <c r="G18" s="13"/>
      <c r="H18" s="12">
        <f t="shared" si="1"/>
        <v>28.323483840000002</v>
      </c>
      <c r="I18" s="13"/>
      <c r="J18" s="12">
        <f t="shared" si="2"/>
        <v>29.173188355200001</v>
      </c>
      <c r="K18" s="14"/>
      <c r="L18" s="12">
        <f t="shared" si="4"/>
        <v>137.61280019520001</v>
      </c>
      <c r="M18" s="14"/>
    </row>
    <row r="19" spans="1:13" ht="15" customHeight="1">
      <c r="A19" s="9" t="s">
        <v>12</v>
      </c>
      <c r="B19" s="23">
        <v>64.800000000000011</v>
      </c>
      <c r="C19" s="13"/>
      <c r="D19" s="12">
        <f t="shared" si="0"/>
        <v>66.744000000000014</v>
      </c>
      <c r="E19" s="13"/>
      <c r="F19" s="12">
        <f t="shared" si="3"/>
        <v>68.746320000000011</v>
      </c>
      <c r="G19" s="13"/>
      <c r="H19" s="12">
        <f t="shared" si="1"/>
        <v>70.808709600000014</v>
      </c>
      <c r="I19" s="13"/>
      <c r="J19" s="12">
        <f t="shared" si="2"/>
        <v>72.932970888000014</v>
      </c>
      <c r="K19" s="14"/>
      <c r="L19" s="12">
        <f t="shared" si="4"/>
        <v>344.03200048800011</v>
      </c>
      <c r="M19" s="14"/>
    </row>
    <row r="20" spans="1:13" s="6" customFormat="1" ht="15" customHeight="1">
      <c r="A20" s="19" t="s">
        <v>13</v>
      </c>
      <c r="B20" s="23">
        <v>23.76</v>
      </c>
      <c r="C20" s="13"/>
      <c r="D20" s="20">
        <f t="shared" si="0"/>
        <v>24.472800000000003</v>
      </c>
      <c r="E20" s="13"/>
      <c r="F20" s="20">
        <f t="shared" si="3"/>
        <v>25.206984000000002</v>
      </c>
      <c r="G20" s="13"/>
      <c r="H20" s="20">
        <f t="shared" si="1"/>
        <v>25.963193520000001</v>
      </c>
      <c r="I20" s="13"/>
      <c r="J20" s="20">
        <f t="shared" si="2"/>
        <v>26.742089325600002</v>
      </c>
      <c r="K20" s="14"/>
      <c r="L20" s="20">
        <f t="shared" si="4"/>
        <v>126.14506684560001</v>
      </c>
      <c r="M20" s="14"/>
    </row>
    <row r="21" spans="1:13" ht="15" customHeight="1">
      <c r="A21" s="9" t="s">
        <v>14</v>
      </c>
      <c r="B21" s="23">
        <v>259.20000000000005</v>
      </c>
      <c r="C21" s="13"/>
      <c r="D21" s="12">
        <f t="shared" si="0"/>
        <v>266.97600000000006</v>
      </c>
      <c r="E21" s="13"/>
      <c r="F21" s="12">
        <f t="shared" si="3"/>
        <v>274.98528000000005</v>
      </c>
      <c r="G21" s="13"/>
      <c r="H21" s="12">
        <f t="shared" si="1"/>
        <v>283.23483840000006</v>
      </c>
      <c r="I21" s="13"/>
      <c r="J21" s="12">
        <f t="shared" si="2"/>
        <v>291.73188355200006</v>
      </c>
      <c r="K21" s="14"/>
      <c r="L21" s="12">
        <f t="shared" si="4"/>
        <v>1376.1280019520004</v>
      </c>
      <c r="M21" s="14"/>
    </row>
    <row r="22" spans="1:13" ht="15" customHeight="1">
      <c r="A22" s="9" t="s">
        <v>15</v>
      </c>
      <c r="B22" s="23">
        <v>220.32000000000002</v>
      </c>
      <c r="C22" s="13"/>
      <c r="D22" s="12">
        <f t="shared" si="0"/>
        <v>226.92960000000002</v>
      </c>
      <c r="E22" s="13"/>
      <c r="F22" s="12">
        <f t="shared" si="3"/>
        <v>233.73748800000001</v>
      </c>
      <c r="G22" s="13"/>
      <c r="H22" s="12">
        <f t="shared" si="1"/>
        <v>240.74961264000001</v>
      </c>
      <c r="I22" s="13"/>
      <c r="J22" s="12">
        <f t="shared" si="2"/>
        <v>247.97210101920001</v>
      </c>
      <c r="K22" s="14"/>
      <c r="L22" s="12">
        <f>SUM(B22:K22)</f>
        <v>1169.7088016592002</v>
      </c>
      <c r="M22" s="14"/>
    </row>
    <row r="23" spans="1:13" s="6" customFormat="1" ht="15" customHeight="1">
      <c r="A23" s="19" t="s">
        <v>16</v>
      </c>
      <c r="B23" s="23">
        <v>4.32</v>
      </c>
      <c r="C23" s="13"/>
      <c r="D23" s="20">
        <f t="shared" si="0"/>
        <v>4.4496000000000002</v>
      </c>
      <c r="E23" s="13"/>
      <c r="F23" s="20">
        <f t="shared" si="3"/>
        <v>4.5830880000000001</v>
      </c>
      <c r="G23" s="13"/>
      <c r="H23" s="20">
        <f t="shared" si="1"/>
        <v>4.7205806399999997</v>
      </c>
      <c r="I23" s="13"/>
      <c r="J23" s="20">
        <f t="shared" si="2"/>
        <v>4.8621980591999998</v>
      </c>
      <c r="K23" s="14"/>
      <c r="L23" s="20">
        <f>SUM(B23:K23)</f>
        <v>22.935466699200003</v>
      </c>
      <c r="M23" s="14"/>
    </row>
    <row r="24" spans="1:13" s="6" customFormat="1" ht="15" customHeight="1">
      <c r="A24" s="19" t="s">
        <v>17</v>
      </c>
      <c r="B24" s="23">
        <v>12.96</v>
      </c>
      <c r="C24" s="13"/>
      <c r="D24" s="20">
        <f t="shared" si="0"/>
        <v>13.348800000000001</v>
      </c>
      <c r="E24" s="13"/>
      <c r="F24" s="20">
        <f t="shared" si="3"/>
        <v>13.749264</v>
      </c>
      <c r="G24" s="13"/>
      <c r="H24" s="20">
        <f t="shared" si="1"/>
        <v>14.161741920000001</v>
      </c>
      <c r="I24" s="13"/>
      <c r="J24" s="20">
        <f t="shared" si="2"/>
        <v>14.5865941776</v>
      </c>
      <c r="K24" s="14"/>
      <c r="L24" s="20">
        <f>SUM(B24:J24)</f>
        <v>68.806400097600005</v>
      </c>
      <c r="M24" s="14"/>
    </row>
    <row r="25" spans="1:13" s="6" customFormat="1" ht="15" customHeight="1">
      <c r="A25" s="19" t="s">
        <v>18</v>
      </c>
      <c r="B25" s="23">
        <v>10.8</v>
      </c>
      <c r="C25" s="13"/>
      <c r="D25" s="20">
        <f t="shared" si="0"/>
        <v>11.124000000000001</v>
      </c>
      <c r="E25" s="13"/>
      <c r="F25" s="20">
        <f t="shared" si="3"/>
        <v>11.45772</v>
      </c>
      <c r="G25" s="13"/>
      <c r="H25" s="20">
        <f t="shared" si="1"/>
        <v>11.8014516</v>
      </c>
      <c r="I25" s="13"/>
      <c r="J25" s="20">
        <f t="shared" si="2"/>
        <v>12.155495148</v>
      </c>
      <c r="K25" s="14"/>
      <c r="L25" s="20">
        <f>SUM(B25:J25)</f>
        <v>57.338666748000001</v>
      </c>
      <c r="M25" s="14"/>
    </row>
    <row r="26" spans="1:13" s="6" customFormat="1" ht="15" customHeight="1">
      <c r="A26" s="19" t="s">
        <v>19</v>
      </c>
      <c r="B26" s="23">
        <v>10.8</v>
      </c>
      <c r="C26" s="13"/>
      <c r="D26" s="20">
        <f t="shared" si="0"/>
        <v>11.124000000000001</v>
      </c>
      <c r="E26" s="13"/>
      <c r="F26" s="20">
        <f t="shared" si="3"/>
        <v>11.45772</v>
      </c>
      <c r="G26" s="13"/>
      <c r="H26" s="20">
        <f t="shared" si="1"/>
        <v>11.8014516</v>
      </c>
      <c r="I26" s="13"/>
      <c r="J26" s="20">
        <f t="shared" si="2"/>
        <v>12.155495148</v>
      </c>
      <c r="K26" s="14"/>
      <c r="L26" s="20">
        <f>SUM(B26:K26)</f>
        <v>57.338666748000001</v>
      </c>
      <c r="M26" s="14"/>
    </row>
    <row r="27" spans="1:13" ht="15" customHeight="1">
      <c r="A27" s="9" t="s">
        <v>20</v>
      </c>
      <c r="B27" s="23">
        <v>56.160000000000004</v>
      </c>
      <c r="C27" s="13"/>
      <c r="D27" s="12">
        <f t="shared" si="0"/>
        <v>57.844800000000006</v>
      </c>
      <c r="E27" s="13"/>
      <c r="F27" s="12">
        <f t="shared" si="3"/>
        <v>59.580144000000004</v>
      </c>
      <c r="G27" s="13"/>
      <c r="H27" s="12">
        <f t="shared" si="1"/>
        <v>61.367548320000004</v>
      </c>
      <c r="I27" s="13"/>
      <c r="J27" s="12">
        <f t="shared" si="2"/>
        <v>63.208574769600006</v>
      </c>
      <c r="K27" s="14"/>
      <c r="L27" s="12">
        <f>SUM(B27:K27)</f>
        <v>298.16106708960001</v>
      </c>
      <c r="M27" s="14"/>
    </row>
    <row r="28" spans="1:13" s="6" customFormat="1" ht="15" customHeight="1">
      <c r="A28" s="10" t="s">
        <v>21</v>
      </c>
      <c r="B28" s="23">
        <v>36.72</v>
      </c>
      <c r="C28" s="13"/>
      <c r="D28" s="15">
        <f t="shared" si="0"/>
        <v>37.821599999999997</v>
      </c>
      <c r="E28" s="13"/>
      <c r="F28" s="15">
        <f t="shared" si="3"/>
        <v>38.956247999999995</v>
      </c>
      <c r="G28" s="13"/>
      <c r="H28" s="15">
        <f t="shared" si="1"/>
        <v>40.124935439999994</v>
      </c>
      <c r="I28" s="13"/>
      <c r="J28" s="15">
        <f t="shared" si="2"/>
        <v>41.328683503199997</v>
      </c>
      <c r="K28" s="14"/>
      <c r="L28" s="15">
        <f>SUM(B28:K28)</f>
        <v>194.95146694319999</v>
      </c>
      <c r="M28" s="14"/>
    </row>
    <row r="29" spans="1:13" s="6" customFormat="1" ht="15" customHeight="1">
      <c r="A29" s="10" t="s">
        <v>22</v>
      </c>
      <c r="B29" s="23">
        <v>17.28</v>
      </c>
      <c r="C29" s="13"/>
      <c r="D29" s="15">
        <f t="shared" si="0"/>
        <v>17.798400000000001</v>
      </c>
      <c r="E29" s="13"/>
      <c r="F29" s="15">
        <f t="shared" si="3"/>
        <v>18.332352</v>
      </c>
      <c r="G29" s="13"/>
      <c r="H29" s="15">
        <f t="shared" si="1"/>
        <v>18.882322559999999</v>
      </c>
      <c r="I29" s="13"/>
      <c r="J29" s="15">
        <f t="shared" si="2"/>
        <v>19.448792236799999</v>
      </c>
      <c r="K29" s="14"/>
      <c r="L29" s="15">
        <f>SUM(B29:J29)</f>
        <v>91.741866796800011</v>
      </c>
      <c r="M29" s="14"/>
    </row>
    <row r="30" spans="1:13" ht="15" customHeight="1" thickBot="1">
      <c r="A30" s="9"/>
      <c r="B30" s="12"/>
      <c r="C30" s="13"/>
      <c r="D30" s="12"/>
      <c r="E30" s="13"/>
      <c r="F30" s="12"/>
      <c r="G30" s="13"/>
      <c r="H30" s="12"/>
      <c r="I30" s="13"/>
      <c r="J30" s="12"/>
      <c r="K30" s="14"/>
      <c r="L30" s="12"/>
      <c r="M30" s="14"/>
    </row>
    <row r="31" spans="1:13" ht="18" customHeight="1" thickTop="1" thickBot="1">
      <c r="A31" s="11" t="s">
        <v>25</v>
      </c>
      <c r="B31" s="16">
        <f>SUM(B6:B29)</f>
        <v>2075.7600000000002</v>
      </c>
      <c r="C31" s="17"/>
      <c r="D31" s="16">
        <f>SUM(D6:D29)</f>
        <v>2138.0328000000004</v>
      </c>
      <c r="E31" s="17"/>
      <c r="F31" s="16">
        <f>SUM(F6:F29)</f>
        <v>2202.1737840000001</v>
      </c>
      <c r="G31" s="17"/>
      <c r="H31" s="16">
        <f>SUM(H6:H29)</f>
        <v>2268.2389975200003</v>
      </c>
      <c r="I31" s="17"/>
      <c r="J31" s="16">
        <f>SUM(J6:J29)</f>
        <v>2336.2861674456003</v>
      </c>
      <c r="K31" s="17"/>
      <c r="L31" s="16">
        <f>SUM(B31:K31)</f>
        <v>11020.491748965602</v>
      </c>
      <c r="M31" s="17"/>
    </row>
    <row r="32" spans="1:13" ht="19.5" customHeight="1" thickTop="1">
      <c r="B32" s="8"/>
      <c r="C32" s="5"/>
      <c r="E32" s="5"/>
      <c r="G32" s="5"/>
      <c r="I32" s="5"/>
      <c r="K32" s="5"/>
      <c r="M32" s="5"/>
    </row>
    <row r="33" spans="1:13">
      <c r="A33" s="1"/>
    </row>
    <row r="34" spans="1:13" ht="39" customHeight="1">
      <c r="A34" s="24" t="s">
        <v>27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6" spans="1:13" ht="15.75">
      <c r="A36" s="22"/>
    </row>
    <row r="37" spans="1:13" ht="15.75">
      <c r="A37" s="21"/>
    </row>
    <row r="38" spans="1:13" ht="15.75">
      <c r="A38" s="21"/>
    </row>
    <row r="41" spans="1:13" ht="15.75">
      <c r="A41" s="21"/>
    </row>
  </sheetData>
  <sheetProtection password="C13B" sheet="1" objects="1" scenarios="1" selectLockedCells="1"/>
  <mergeCells count="9">
    <mergeCell ref="A34:M34"/>
    <mergeCell ref="B4:G4"/>
    <mergeCell ref="L4:M5"/>
    <mergeCell ref="A2:M2"/>
    <mergeCell ref="A1:M1"/>
    <mergeCell ref="A3:M3"/>
    <mergeCell ref="A4:A5"/>
    <mergeCell ref="J4:K4"/>
    <mergeCell ref="H4:I4"/>
  </mergeCells>
  <phoneticPr fontId="5" type="noConversion"/>
  <printOptions horizontalCentered="1"/>
  <pageMargins left="1" right="1" top="1" bottom="1" header="1" footer="0.5"/>
  <pageSetup scale="65" orientation="landscape" r:id="rId1"/>
  <headerFooter>
    <oddHeader xml:space="preserve">&amp;C
&amp;R&amp;"Arial,Bold"OS/MLSP-16-001-S
Attachment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Adults</vt:lpstr>
      <vt:lpstr>Adults!Print_Titles</vt:lpstr>
    </vt:vector>
  </TitlesOfParts>
  <Company>DHR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amclendo</dc:creator>
  <cp:lastModifiedBy>Nwgray</cp:lastModifiedBy>
  <cp:lastPrinted>2015-07-14T14:14:20Z</cp:lastPrinted>
  <dcterms:created xsi:type="dcterms:W3CDTF">2005-05-10T13:28:44Z</dcterms:created>
  <dcterms:modified xsi:type="dcterms:W3CDTF">2016-04-21T19:43:06Z</dcterms:modified>
</cp:coreProperties>
</file>